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280" windowHeight="7140" activeTab="0"/>
  </bookViews>
  <sheets>
    <sheet name="Sales Rep. Database" sheetId="1" r:id="rId1"/>
    <sheet name="Sheet2" sheetId="2" r:id="rId2"/>
    <sheet name="Sheet3" sheetId="3" r:id="rId3"/>
  </sheets>
  <definedNames>
    <definedName name="DATABASE">'Sales Rep. Database'!$A$8:$J$27</definedName>
  </definedNames>
  <calcPr fullCalcOnLoad="1"/>
</workbook>
</file>

<file path=xl/sharedStrings.xml><?xml version="1.0" encoding="utf-8"?>
<sst xmlns="http://schemas.openxmlformats.org/spreadsheetml/2006/main" count="100" uniqueCount="64">
  <si>
    <t>SkateJam Sales Representative Database</t>
  </si>
  <si>
    <t>Lname</t>
  </si>
  <si>
    <t>Fname</t>
  </si>
  <si>
    <t>Gender</t>
  </si>
  <si>
    <t>Age</t>
  </si>
  <si>
    <t>Educ</t>
  </si>
  <si>
    <t>Hire Date</t>
  </si>
  <si>
    <t>St</t>
  </si>
  <si>
    <t>Sales Area</t>
  </si>
  <si>
    <t>Quota</t>
  </si>
  <si>
    <t>YTD Sales</t>
  </si>
  <si>
    <t>Daniel</t>
  </si>
  <si>
    <t>Jacob</t>
  </si>
  <si>
    <t>M</t>
  </si>
  <si>
    <t>BS</t>
  </si>
  <si>
    <t>FL</t>
  </si>
  <si>
    <t>Inside</t>
  </si>
  <si>
    <t>Roberts</t>
  </si>
  <si>
    <t>Trevor</t>
  </si>
  <si>
    <t>MS</t>
  </si>
  <si>
    <t>PA</t>
  </si>
  <si>
    <t>Outside</t>
  </si>
  <si>
    <t>Hadoffi</t>
  </si>
  <si>
    <t>Rose</t>
  </si>
  <si>
    <t>F</t>
  </si>
  <si>
    <t>HS</t>
  </si>
  <si>
    <t>CA</t>
  </si>
  <si>
    <t>A</t>
  </si>
  <si>
    <t>B</t>
  </si>
  <si>
    <t>C</t>
  </si>
  <si>
    <t>D</t>
  </si>
  <si>
    <t>Anner</t>
  </si>
  <si>
    <t>Kylie</t>
  </si>
  <si>
    <t>TX</t>
  </si>
  <si>
    <t>James</t>
  </si>
  <si>
    <t>Kevin</t>
  </si>
  <si>
    <t>AS</t>
  </si>
  <si>
    <t>NY</t>
  </si>
  <si>
    <t>Tyan</t>
  </si>
  <si>
    <t>Thomas</t>
  </si>
  <si>
    <t xml:space="preserve">Mirkovich </t>
  </si>
  <si>
    <t>Nikole</t>
  </si>
  <si>
    <t>David</t>
  </si>
  <si>
    <t>Joseph</t>
  </si>
  <si>
    <t>Jones</t>
  </si>
  <si>
    <t>Ukari</t>
  </si>
  <si>
    <t>AZ</t>
  </si>
  <si>
    <t>Jordan</t>
  </si>
  <si>
    <t>Latonya</t>
  </si>
  <si>
    <t>Jablonski</t>
  </si>
  <si>
    <t>Haley</t>
  </si>
  <si>
    <t>Chang</t>
  </si>
  <si>
    <t>Tai</t>
  </si>
  <si>
    <t>BA</t>
  </si>
  <si>
    <t>% of Quota</t>
  </si>
  <si>
    <t>Grade</t>
  </si>
  <si>
    <t>Grade Table</t>
  </si>
  <si>
    <t>AZ Total</t>
  </si>
  <si>
    <t>CA Total</t>
  </si>
  <si>
    <t>FL Total</t>
  </si>
  <si>
    <t>NY Total</t>
  </si>
  <si>
    <t>PA Total</t>
  </si>
  <si>
    <t>TX Total</t>
  </si>
  <si>
    <t>Grand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</si>
</sst>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_(* #,##0.0_);_(* \(#,##0.0\);_(* &quot;-&quot;??_);_(@_)"/>
    <numFmt numFmtId="166" formatCode="0.0%"/>
    <numFmt numFmtId="167" formatCode="_(* #,##0_);_(* \(#,##0\);_(* &quot;-&quot;??_);_(@_)"/>
  </numFmts>
  <fonts count="3">
    <font>
      <sz val="10"/>
      <name val="Arial"/>
      <family val="0"/>
    </font>
    <font>
      <b/>
      <sz val="14"/>
      <color indexed="1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/>
    </xf>
    <xf numFmtId="165" fontId="0" fillId="0" borderId="0" xfId="15" applyNumberFormat="1" applyAlignment="1">
      <alignment/>
    </xf>
    <xf numFmtId="165" fontId="2" fillId="0" borderId="1" xfId="15" applyNumberFormat="1" applyFont="1" applyBorder="1" applyAlignment="1">
      <alignment/>
    </xf>
    <xf numFmtId="10" fontId="0" fillId="0" borderId="0" xfId="19" applyNumberFormat="1" applyAlignment="1">
      <alignment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67" fontId="0" fillId="0" borderId="0" xfId="15" applyNumberForma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G9" sqref="G9"/>
    </sheetView>
  </sheetViews>
  <sheetFormatPr defaultColWidth="9.140625" defaultRowHeight="12.75" outlineLevelRow="2"/>
  <cols>
    <col min="1" max="1" width="9.7109375" style="0" customWidth="1"/>
    <col min="2" max="2" width="7.7109375" style="0" customWidth="1"/>
    <col min="3" max="3" width="7.7109375" style="4" customWidth="1"/>
    <col min="4" max="5" width="5.7109375" style="4" customWidth="1"/>
    <col min="6" max="6" width="10.7109375" style="6" customWidth="1"/>
    <col min="7" max="7" width="5.7109375" style="4" customWidth="1"/>
    <col min="8" max="8" width="10.7109375" style="0" customWidth="1"/>
    <col min="9" max="10" width="11.7109375" style="8" customWidth="1"/>
    <col min="11" max="11" width="11.7109375" style="0" customWidth="1"/>
    <col min="12" max="12" width="7.7109375" style="4" customWidth="1"/>
    <col min="14" max="15" width="10.7109375" style="0" customWidth="1"/>
  </cols>
  <sheetData>
    <row r="1" spans="14:15" ht="12.75">
      <c r="N1" s="11" t="s">
        <v>56</v>
      </c>
      <c r="O1" s="11"/>
    </row>
    <row r="2" spans="14:15" ht="13.5" thickBot="1">
      <c r="N2" s="9" t="s">
        <v>54</v>
      </c>
      <c r="O2" s="9" t="s">
        <v>55</v>
      </c>
    </row>
    <row r="3" spans="14:15" ht="13.5" thickTop="1">
      <c r="N3" s="4">
        <v>0</v>
      </c>
      <c r="O3" s="4" t="s">
        <v>24</v>
      </c>
    </row>
    <row r="4" spans="14:15" ht="12.75">
      <c r="N4" s="12">
        <v>0.6</v>
      </c>
      <c r="O4" s="4" t="s">
        <v>30</v>
      </c>
    </row>
    <row r="5" spans="14:15" ht="12.75">
      <c r="N5" s="12">
        <v>0.7</v>
      </c>
      <c r="O5" s="4" t="s">
        <v>29</v>
      </c>
    </row>
    <row r="6" spans="14:15" ht="12.75">
      <c r="N6" s="12">
        <v>0.8</v>
      </c>
      <c r="O6" s="4" t="s">
        <v>28</v>
      </c>
    </row>
    <row r="7" spans="1:15" ht="18" customHeight="1">
      <c r="A7" s="1" t="s">
        <v>0</v>
      </c>
      <c r="N7" s="12">
        <v>0.93</v>
      </c>
      <c r="O7" s="4" t="s">
        <v>27</v>
      </c>
    </row>
    <row r="8" spans="1:12" s="2" customFormat="1" ht="15" customHeight="1" thickBot="1">
      <c r="A8" s="3" t="s">
        <v>1</v>
      </c>
      <c r="B8" s="3" t="s">
        <v>2</v>
      </c>
      <c r="C8" s="5" t="s">
        <v>3</v>
      </c>
      <c r="D8" s="5" t="s">
        <v>4</v>
      </c>
      <c r="E8" s="5" t="s">
        <v>5</v>
      </c>
      <c r="F8" s="7" t="s">
        <v>6</v>
      </c>
      <c r="G8" s="5" t="s">
        <v>7</v>
      </c>
      <c r="H8" s="3" t="s">
        <v>8</v>
      </c>
      <c r="I8" s="9" t="s">
        <v>9</v>
      </c>
      <c r="J8" s="9" t="s">
        <v>10</v>
      </c>
      <c r="K8" s="9" t="s">
        <v>54</v>
      </c>
      <c r="L8" s="9" t="s">
        <v>55</v>
      </c>
    </row>
    <row r="9" spans="1:12" ht="13.5" outlineLevel="2" thickTop="1">
      <c r="A9" t="s">
        <v>44</v>
      </c>
      <c r="B9" t="s">
        <v>45</v>
      </c>
      <c r="C9" s="4" t="s">
        <v>24</v>
      </c>
      <c r="D9" s="4">
        <v>35</v>
      </c>
      <c r="E9" s="4" t="s">
        <v>36</v>
      </c>
      <c r="F9" s="6">
        <v>34895</v>
      </c>
      <c r="G9" s="4" t="s">
        <v>46</v>
      </c>
      <c r="H9" t="s">
        <v>16</v>
      </c>
      <c r="I9" s="13">
        <v>2647000</v>
      </c>
      <c r="J9" s="13">
        <v>1800000</v>
      </c>
      <c r="K9" s="10">
        <f>J9/I9</f>
        <v>0.6800151114469211</v>
      </c>
      <c r="L9" s="4" t="str">
        <f>VLOOKUP(K9,$N$3:$O$7,2)</f>
        <v>D</v>
      </c>
    </row>
    <row r="10" spans="1:12" ht="12.75" outlineLevel="2">
      <c r="A10" t="s">
        <v>49</v>
      </c>
      <c r="B10" t="s">
        <v>50</v>
      </c>
      <c r="C10" s="4" t="s">
        <v>24</v>
      </c>
      <c r="D10" s="4">
        <v>25</v>
      </c>
      <c r="E10" s="4" t="s">
        <v>14</v>
      </c>
      <c r="F10" s="6">
        <v>36509</v>
      </c>
      <c r="G10" s="4" t="s">
        <v>46</v>
      </c>
      <c r="H10" t="s">
        <v>21</v>
      </c>
      <c r="I10" s="13">
        <v>2835000</v>
      </c>
      <c r="J10" s="13">
        <v>2110000</v>
      </c>
      <c r="K10" s="10">
        <f aca="true" t="shared" si="0" ref="K9:K28">J10/I10</f>
        <v>0.7442680776014109</v>
      </c>
      <c r="L10" s="4" t="str">
        <f aca="true" t="shared" si="1" ref="L9:L28">VLOOKUP(K10,$N$3:$O$7,2)</f>
        <v>C</v>
      </c>
    </row>
    <row r="11" spans="7:11" ht="12.75" outlineLevel="1">
      <c r="G11" s="14" t="s">
        <v>57</v>
      </c>
      <c r="I11" s="13">
        <f>SUBTOTAL(9,I9:I10)</f>
        <v>5482000</v>
      </c>
      <c r="J11" s="13">
        <f>SUBTOTAL(9,J9:J10)</f>
        <v>3910000</v>
      </c>
      <c r="K11" s="10"/>
    </row>
    <row r="12" spans="1:12" ht="12.75" outlineLevel="2">
      <c r="A12" t="s">
        <v>22</v>
      </c>
      <c r="B12" t="s">
        <v>23</v>
      </c>
      <c r="C12" s="4" t="s">
        <v>24</v>
      </c>
      <c r="D12" s="4">
        <v>32</v>
      </c>
      <c r="E12" s="4" t="s">
        <v>25</v>
      </c>
      <c r="F12" s="6">
        <v>37059</v>
      </c>
      <c r="G12" s="4" t="s">
        <v>26</v>
      </c>
      <c r="H12" t="s">
        <v>16</v>
      </c>
      <c r="I12" s="13">
        <v>2461000</v>
      </c>
      <c r="J12" s="13">
        <v>1816000</v>
      </c>
      <c r="K12" s="10">
        <f t="shared" si="0"/>
        <v>0.7379114181227143</v>
      </c>
      <c r="L12" s="4" t="str">
        <f t="shared" si="1"/>
        <v>C</v>
      </c>
    </row>
    <row r="13" spans="1:12" ht="12.75" outlineLevel="2">
      <c r="A13" t="s">
        <v>42</v>
      </c>
      <c r="B13" t="s">
        <v>43</v>
      </c>
      <c r="C13" s="4" t="s">
        <v>13</v>
      </c>
      <c r="D13" s="4">
        <v>30</v>
      </c>
      <c r="E13" s="4" t="s">
        <v>14</v>
      </c>
      <c r="F13" s="6">
        <v>34750</v>
      </c>
      <c r="G13" s="4" t="s">
        <v>26</v>
      </c>
      <c r="H13" t="s">
        <v>21</v>
      </c>
      <c r="I13" s="13">
        <v>3525000</v>
      </c>
      <c r="J13" s="13">
        <v>3354000</v>
      </c>
      <c r="K13" s="10">
        <f>J13/I13</f>
        <v>0.9514893617021276</v>
      </c>
      <c r="L13" s="4" t="str">
        <f t="shared" si="1"/>
        <v>A</v>
      </c>
    </row>
    <row r="14" spans="7:11" ht="12.75" outlineLevel="1">
      <c r="G14" s="15" t="s">
        <v>58</v>
      </c>
      <c r="I14" s="13">
        <f>SUBTOTAL(9,I12:I13)</f>
        <v>5986000</v>
      </c>
      <c r="J14" s="13">
        <f>SUBTOTAL(9,J12:J13)</f>
        <v>5170000</v>
      </c>
      <c r="K14" s="10"/>
    </row>
    <row r="15" spans="1:12" ht="12.75" outlineLevel="2">
      <c r="A15" t="s">
        <v>47</v>
      </c>
      <c r="B15" t="s">
        <v>48</v>
      </c>
      <c r="C15" s="4" t="s">
        <v>24</v>
      </c>
      <c r="D15" s="4">
        <v>29</v>
      </c>
      <c r="E15" s="4" t="s">
        <v>19</v>
      </c>
      <c r="F15" s="6">
        <v>35725</v>
      </c>
      <c r="G15" s="4" t="s">
        <v>15</v>
      </c>
      <c r="H15" t="s">
        <v>21</v>
      </c>
      <c r="I15" s="13">
        <v>3432000</v>
      </c>
      <c r="J15" s="13">
        <v>1878000</v>
      </c>
      <c r="K15" s="10">
        <f t="shared" si="0"/>
        <v>0.5472027972027972</v>
      </c>
      <c r="L15" s="4" t="str">
        <f t="shared" si="1"/>
        <v>F</v>
      </c>
    </row>
    <row r="16" spans="1:12" ht="12.75" outlineLevel="2">
      <c r="A16" t="s">
        <v>11</v>
      </c>
      <c r="B16" t="s">
        <v>12</v>
      </c>
      <c r="C16" s="4" t="s">
        <v>13</v>
      </c>
      <c r="D16" s="4">
        <v>39</v>
      </c>
      <c r="E16" s="4" t="s">
        <v>14</v>
      </c>
      <c r="F16" s="6">
        <v>31580</v>
      </c>
      <c r="G16" s="4" t="s">
        <v>15</v>
      </c>
      <c r="H16" t="s">
        <v>16</v>
      </c>
      <c r="I16" s="13">
        <v>4499000</v>
      </c>
      <c r="J16" s="13">
        <v>4200000</v>
      </c>
      <c r="K16" s="10">
        <f t="shared" si="0"/>
        <v>0.9335407868415203</v>
      </c>
      <c r="L16" s="4" t="str">
        <f t="shared" si="1"/>
        <v>A</v>
      </c>
    </row>
    <row r="17" spans="7:11" ht="12.75" outlineLevel="1">
      <c r="G17" s="15" t="s">
        <v>59</v>
      </c>
      <c r="I17" s="13">
        <f>SUBTOTAL(9,I15:I16)</f>
        <v>7931000</v>
      </c>
      <c r="J17" s="13">
        <f>SUBTOTAL(9,J15:J16)</f>
        <v>6078000</v>
      </c>
      <c r="K17" s="10"/>
    </row>
    <row r="18" spans="1:12" ht="12.75" outlineLevel="2">
      <c r="A18" t="s">
        <v>40</v>
      </c>
      <c r="B18" t="s">
        <v>41</v>
      </c>
      <c r="C18" s="4" t="s">
        <v>24</v>
      </c>
      <c r="D18" s="4">
        <v>49</v>
      </c>
      <c r="E18" s="4" t="s">
        <v>36</v>
      </c>
      <c r="F18" s="6">
        <v>33713</v>
      </c>
      <c r="G18" s="4" t="s">
        <v>37</v>
      </c>
      <c r="H18" t="s">
        <v>21</v>
      </c>
      <c r="I18" s="13">
        <v>3712000</v>
      </c>
      <c r="J18" s="13">
        <v>2913000</v>
      </c>
      <c r="K18" s="10">
        <f t="shared" si="0"/>
        <v>0.7847521551724138</v>
      </c>
      <c r="L18" s="4" t="str">
        <f t="shared" si="1"/>
        <v>C</v>
      </c>
    </row>
    <row r="19" spans="1:12" ht="12.75" outlineLevel="2">
      <c r="A19" t="s">
        <v>34</v>
      </c>
      <c r="B19" t="s">
        <v>35</v>
      </c>
      <c r="C19" s="4" t="s">
        <v>13</v>
      </c>
      <c r="D19" s="4">
        <v>44</v>
      </c>
      <c r="E19" s="4" t="s">
        <v>36</v>
      </c>
      <c r="F19" s="6">
        <v>32586</v>
      </c>
      <c r="G19" s="4" t="s">
        <v>37</v>
      </c>
      <c r="H19" t="s">
        <v>16</v>
      </c>
      <c r="I19" s="13">
        <v>4415000</v>
      </c>
      <c r="J19" s="13">
        <v>3296000</v>
      </c>
      <c r="K19" s="10">
        <f t="shared" si="0"/>
        <v>0.7465458663646659</v>
      </c>
      <c r="L19" s="4" t="str">
        <f t="shared" si="1"/>
        <v>C</v>
      </c>
    </row>
    <row r="20" spans="7:11" ht="12.75" outlineLevel="1">
      <c r="G20" s="15" t="s">
        <v>60</v>
      </c>
      <c r="I20" s="13">
        <f>SUBTOTAL(9,I18:I19)</f>
        <v>8127000</v>
      </c>
      <c r="J20" s="13">
        <f>SUBTOTAL(9,J18:J19)</f>
        <v>6209000</v>
      </c>
      <c r="K20" s="10"/>
    </row>
    <row r="21" spans="1:12" ht="12.75" outlineLevel="2">
      <c r="A21" t="s">
        <v>51</v>
      </c>
      <c r="B21" t="s">
        <v>52</v>
      </c>
      <c r="C21" s="4" t="s">
        <v>13</v>
      </c>
      <c r="D21" s="4">
        <v>31</v>
      </c>
      <c r="E21" s="4" t="s">
        <v>53</v>
      </c>
      <c r="F21" s="6">
        <v>36631</v>
      </c>
      <c r="G21" s="4" t="s">
        <v>20</v>
      </c>
      <c r="H21" t="s">
        <v>16</v>
      </c>
      <c r="I21" s="13">
        <v>2556000</v>
      </c>
      <c r="J21" s="13">
        <v>2154000</v>
      </c>
      <c r="K21" s="10">
        <f t="shared" si="0"/>
        <v>0.8427230046948356</v>
      </c>
      <c r="L21" s="4" t="str">
        <f t="shared" si="1"/>
        <v>B</v>
      </c>
    </row>
    <row r="22" spans="1:12" ht="12.75" outlineLevel="2">
      <c r="A22" t="s">
        <v>17</v>
      </c>
      <c r="B22" t="s">
        <v>18</v>
      </c>
      <c r="C22" s="4" t="s">
        <v>13</v>
      </c>
      <c r="D22" s="4">
        <v>42</v>
      </c>
      <c r="E22" s="4" t="s">
        <v>19</v>
      </c>
      <c r="F22" s="6">
        <v>31761</v>
      </c>
      <c r="G22" s="4" t="s">
        <v>20</v>
      </c>
      <c r="H22" t="s">
        <v>21</v>
      </c>
      <c r="I22" s="13">
        <v>2623000</v>
      </c>
      <c r="J22" s="13">
        <v>1662000</v>
      </c>
      <c r="K22" s="10">
        <f t="shared" si="0"/>
        <v>0.633625619519634</v>
      </c>
      <c r="L22" s="4" t="str">
        <f t="shared" si="1"/>
        <v>D</v>
      </c>
    </row>
    <row r="23" spans="7:11" ht="12.75" outlineLevel="1">
      <c r="G23" s="15" t="s">
        <v>61</v>
      </c>
      <c r="I23" s="13">
        <f>SUBTOTAL(9,I21:I22)</f>
        <v>5179000</v>
      </c>
      <c r="J23" s="13">
        <f>SUBTOTAL(9,J21:J22)</f>
        <v>3816000</v>
      </c>
      <c r="K23" s="10"/>
    </row>
    <row r="24" spans="1:12" ht="12.75" outlineLevel="2">
      <c r="A24" t="s">
        <v>31</v>
      </c>
      <c r="B24" t="s">
        <v>32</v>
      </c>
      <c r="C24" s="4" t="s">
        <v>24</v>
      </c>
      <c r="D24" s="4">
        <v>37</v>
      </c>
      <c r="E24" s="4" t="s">
        <v>14</v>
      </c>
      <c r="F24" s="6">
        <v>31882</v>
      </c>
      <c r="G24" s="4" t="s">
        <v>33</v>
      </c>
      <c r="H24" t="s">
        <v>21</v>
      </c>
      <c r="I24" s="13">
        <v>3812000</v>
      </c>
      <c r="J24" s="13">
        <v>3342000</v>
      </c>
      <c r="K24" s="10">
        <f t="shared" si="0"/>
        <v>0.8767051416579223</v>
      </c>
      <c r="L24" s="4" t="str">
        <f t="shared" si="1"/>
        <v>B</v>
      </c>
    </row>
    <row r="25" spans="1:12" ht="12.75" outlineLevel="2">
      <c r="A25" t="s">
        <v>38</v>
      </c>
      <c r="B25" t="s">
        <v>39</v>
      </c>
      <c r="C25" s="4" t="s">
        <v>13</v>
      </c>
      <c r="D25" s="4">
        <v>52</v>
      </c>
      <c r="E25" s="4" t="s">
        <v>25</v>
      </c>
      <c r="F25" s="6">
        <v>32732</v>
      </c>
      <c r="G25" s="4" t="s">
        <v>33</v>
      </c>
      <c r="H25" t="s">
        <v>16</v>
      </c>
      <c r="I25" s="13">
        <v>3635000</v>
      </c>
      <c r="J25" s="13">
        <v>1999000</v>
      </c>
      <c r="K25" s="10">
        <f t="shared" si="0"/>
        <v>0.5499312242090784</v>
      </c>
      <c r="L25" s="4" t="str">
        <f t="shared" si="1"/>
        <v>F</v>
      </c>
    </row>
    <row r="26" spans="7:11" ht="12.75" outlineLevel="1">
      <c r="G26" s="15" t="s">
        <v>62</v>
      </c>
      <c r="I26" s="13">
        <f>SUBTOTAL(9,I24:I25)</f>
        <v>7447000</v>
      </c>
      <c r="J26" s="13">
        <f>SUBTOTAL(9,J24:J25)</f>
        <v>5341000</v>
      </c>
      <c r="K26" s="10"/>
    </row>
    <row r="27" spans="7:11" ht="12.75">
      <c r="G27" s="15" t="s">
        <v>63</v>
      </c>
      <c r="I27" s="13">
        <f>SUBTOTAL(9,I9:I25)</f>
        <v>40152000</v>
      </c>
      <c r="J27" s="13">
        <f>SUBTOTAL(9,J9:J25)</f>
        <v>30524000</v>
      </c>
      <c r="K27" s="10"/>
    </row>
    <row r="28" ht="12.75">
      <c r="K28" s="10"/>
    </row>
  </sheetData>
  <mergeCells count="1">
    <mergeCell ref="N1:O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 Housing and Residence 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Brown1</dc:creator>
  <cp:keywords/>
  <dc:description/>
  <cp:lastModifiedBy>Brown1</cp:lastModifiedBy>
  <dcterms:created xsi:type="dcterms:W3CDTF">2001-10-24T02:23:37Z</dcterms:created>
  <dcterms:modified xsi:type="dcterms:W3CDTF">2001-10-24T03:37:46Z</dcterms:modified>
  <cp:category/>
  <cp:version/>
  <cp:contentType/>
  <cp:contentStatus/>
</cp:coreProperties>
</file>